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19 CUENTA PUBLIC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E12" i="2"/>
  <c r="C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<sst xmlns="http://schemas.openxmlformats.org/spreadsheetml/2006/main" count="27" uniqueCount="27">
  <si>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</si>
  <si>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</si>
  <si>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</si>
  <si>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</si>
  <si>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</si>
  <si>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</si>
  <si>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</si>
  <si>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</si>
  <si>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</si>
  <si>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</si>
  <si>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</si>
  <si>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</si>
  <si>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</si>
  <si>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</si>
  <si>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</si>
  <si>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</si>
  <si>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</si>
  <si>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</si>
  <si>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</si>
  <si>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</si>
  <si>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</si>
  <si>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</si>
  <si>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</si>
  <si>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</si>
  <si>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</si>
  <si>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</si>
  <si>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del Activo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</si>
</sst>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16" sqref="B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1064958.3400000001</v>
      </c>
      <c r="C3" s="8">
        <f t="shared" ref="C3:F3" si="0">C4+C12</f>
        <v>5248557.66</v>
      </c>
      <c r="D3" s="8">
        <f t="shared" si="0"/>
        <v>5056133.9300000006</v>
      </c>
      <c r="E3" s="8">
        <f t="shared" si="0"/>
        <v>1257382.07</v>
      </c>
      <c r="F3" s="8">
        <f t="shared" si="0"/>
        <v>192423.73000000004</v>
      </c>
    </row>
    <row r="4" spans="1:6" x14ac:dyDescent="0.2">
      <c r="A4" s="5" t="s">
        <v>4</v>
      </c>
      <c r="B4" s="8">
        <f>SUM(B5:B11)</f>
        <v>782904.32000000007</v>
      </c>
      <c r="C4" s="8">
        <f>SUM(C5:C11)</f>
        <v>5246743.99</v>
      </c>
      <c r="D4" s="8">
        <f>SUM(D5:D11)</f>
        <v>5049811.2300000004</v>
      </c>
      <c r="E4" s="8">
        <f>SUM(E5:E11)</f>
        <v>979837.08000000007</v>
      </c>
      <c r="F4" s="8">
        <f>SUM(F5:F11)</f>
        <v>196932.76000000004</v>
      </c>
    </row>
    <row r="5" spans="1:6" x14ac:dyDescent="0.2">
      <c r="A5" s="6" t="s">
        <v>5</v>
      </c>
      <c r="B5" s="9">
        <v>29215.16</v>
      </c>
      <c r="C5" s="9">
        <v>2501386.0299999998</v>
      </c>
      <c r="D5" s="9">
        <v>2495927.9300000002</v>
      </c>
      <c r="E5" s="9">
        <f>B5+C5-D5</f>
        <v>34673.259999999776</v>
      </c>
      <c r="F5" s="9">
        <f t="shared" ref="F5:F11" si="1">E5-B5</f>
        <v>5458.0999999997766</v>
      </c>
    </row>
    <row r="6" spans="1:6" x14ac:dyDescent="0.2">
      <c r="A6" s="6" t="s">
        <v>6</v>
      </c>
      <c r="B6" s="9">
        <v>753689.16</v>
      </c>
      <c r="C6" s="9">
        <v>2745357.96</v>
      </c>
      <c r="D6" s="9">
        <v>2553883.2999999998</v>
      </c>
      <c r="E6" s="9">
        <f t="shared" ref="E6:E11" si="2">B6+C6-D6</f>
        <v>945163.8200000003</v>
      </c>
      <c r="F6" s="9">
        <f t="shared" si="1"/>
        <v>191474.66000000027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282054.02</v>
      </c>
      <c r="C12" s="8">
        <f>SUM(C13:C21)</f>
        <v>1813.67</v>
      </c>
      <c r="D12" s="8">
        <f>SUM(D13:D21)</f>
        <v>6322.7</v>
      </c>
      <c r="E12" s="8">
        <f>SUM(E13:E21)</f>
        <v>277544.99</v>
      </c>
      <c r="F12" s="8">
        <f>SUM(F13:F21)</f>
        <v>-4509.0299999999988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260417.98</v>
      </c>
      <c r="C15" s="10">
        <v>0</v>
      </c>
      <c r="D15" s="10">
        <v>0</v>
      </c>
      <c r="E15" s="10">
        <f t="shared" si="4"/>
        <v>260417.98</v>
      </c>
      <c r="F15" s="10">
        <f t="shared" si="3"/>
        <v>0</v>
      </c>
    </row>
    <row r="16" spans="1:6" x14ac:dyDescent="0.2">
      <c r="A16" s="6" t="s">
        <v>14</v>
      </c>
      <c r="B16" s="9">
        <v>28448.560000000001</v>
      </c>
      <c r="C16" s="9">
        <v>1813.67</v>
      </c>
      <c r="D16" s="9">
        <v>974.01</v>
      </c>
      <c r="E16" s="9">
        <f t="shared" si="4"/>
        <v>29288.220000000005</v>
      </c>
      <c r="F16" s="9">
        <f t="shared" si="3"/>
        <v>839.66000000000349</v>
      </c>
    </row>
    <row r="17" spans="1:6" x14ac:dyDescent="0.2">
      <c r="A17" s="6" t="s">
        <v>15</v>
      </c>
      <c r="B17" s="9">
        <v>26050</v>
      </c>
      <c r="C17" s="9">
        <v>0</v>
      </c>
      <c r="D17" s="9">
        <v>0</v>
      </c>
      <c r="E17" s="9">
        <f t="shared" si="4"/>
        <v>26050</v>
      </c>
      <c r="F17" s="9">
        <f t="shared" si="3"/>
        <v>0</v>
      </c>
    </row>
    <row r="18" spans="1:6" x14ac:dyDescent="0.2">
      <c r="A18" s="6" t="s">
        <v>16</v>
      </c>
      <c r="B18" s="9">
        <v>-32862.519999999997</v>
      </c>
      <c r="C18" s="9">
        <v>0</v>
      </c>
      <c r="D18" s="9">
        <v>5348.69</v>
      </c>
      <c r="E18" s="9">
        <f t="shared" si="4"/>
        <v>-38211.21</v>
      </c>
      <c r="F18" s="9">
        <f t="shared" si="3"/>
        <v>-5348.6900000000023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2018-03-08T18:40:55Z</cp:lastPrinted>
  <dcterms:created xsi:type="dcterms:W3CDTF">2014-02-09T04:04:15Z</dcterms:created>
  <dcterms:modified xsi:type="dcterms:W3CDTF">2022-11-04T02:29:02Z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